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3" i="1" l="1"/>
  <c r="H57" i="1"/>
  <c r="H56" i="1" l="1"/>
  <c r="H18" i="1"/>
  <c r="H31" i="1"/>
  <c r="H28" i="1"/>
  <c r="H24" i="1" l="1"/>
  <c r="H35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<sst xmlns="http://schemas.openxmlformats.org/spreadsheetml/2006/main" count="59" uniqueCount="36">
  <si>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</si>
  <si>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</si>
  <si>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</si>
  <si>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</si>
  <si>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</si>
  <si>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</si>
  <si>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</si>
  <si>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</si>
  <si>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</si>
  <si>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</si>
  <si>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</si>
  <si>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</si>
  <si>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</si>
  <si>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</si>
  <si>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</si>
  <si>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</si>
  <si>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</si>
  <si>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</si>
  <si>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</si>
  <si>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</si>
  <si>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</si>
  <si>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</si>
  <si>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</si>
  <si>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</si>
  <si>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</si>
  <si>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</si>
  <si>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</si>
  <si>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</si>
  <si>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</si>
  <si>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</si>
  <si>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 04.02.2021.godine Dom zdravlja Požarevac nije izvršio plaćanje prema dobavljačima:</t>
  </si>
  <si>
    <t>Dana:04.02.2021.</t>
  </si>
  <si>
    <t>Primljena i neutrošena participacija od 04.02.2021.</t>
  </si>
  <si>
    <t>Medicinski fakultet</t>
  </si>
  <si>
    <t>4599750002818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</si>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</sst>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B63" sqref="B63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31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44231</v>
      </c>
      <c r="H12" s="23">
        <v>2556726.02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44231</v>
      </c>
      <c r="H13" s="3">
        <f>H14+H29-H36-H50</f>
        <v>2551972.2200000002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44231</v>
      </c>
      <c r="H14" s="4">
        <f>H15+H16+H17+H18+H19+H20+H21+H22+H23+H24+H25+H26+H27+H28</f>
        <v>2304626.4000000004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</f>
        <v>2128444.92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</f>
        <v>76081.480000000229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</f>
        <v>100100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44231</v>
      </c>
      <c r="H29" s="4">
        <f>H30+H31+H32+H33+H34+H35</f>
        <v>305345.81999999995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</f>
        <v>270166.65999999997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</f>
        <v>35179.160000000003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44231</v>
      </c>
      <c r="H36" s="5">
        <f>SUM(H37:H48)</f>
        <v>58000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58000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44231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44231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</f>
        <v>684649.69999999972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112.23+163649.06+56.04+81711.88+334077.69+100289</f>
        <v>679895.9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2556726.02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30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" t="s">
        <v>33</v>
      </c>
      <c r="C62" s="3">
        <v>58000</v>
      </c>
      <c r="D62" s="53" t="s">
        <v>34</v>
      </c>
    </row>
    <row r="63" spans="2:12" x14ac:dyDescent="0.25">
      <c r="B63" s="54" t="s">
        <v>35</v>
      </c>
      <c r="C63" s="7">
        <f>SUM(C62)</f>
        <v>58000</v>
      </c>
      <c r="D63" s="2"/>
    </row>
    <row r="64" spans="2:12" x14ac:dyDescent="0.25">
      <c r="C64" s="8"/>
    </row>
    <row r="65" spans="3:3" x14ac:dyDescent="0.25">
      <c r="C65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2021-02-08T07:54:00Z</dcterms:modified>
</cp:coreProperties>
</file>